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ing Worksheet" sheetId="1" r:id="rId4"/>
    <sheet state="visible" name="Risk Assessment Worksheet" sheetId="2" r:id="rId5"/>
    <sheet state="visible" name="Monitoring and Evaluation Plan" sheetId="3" r:id="rId6"/>
  </sheets>
  <definedNames/>
  <calcPr/>
  <extLst>
    <ext uri="GoogleSheetsCustomDataVersion2">
      <go:sheetsCustomData xmlns:go="http://customooxmlschemas.google.com/" r:id="rId7" roundtripDataChecksum="eSl43q5h2oz6D+4imOCXjSRXGgH2KgJsiMhyvW4ngMQ="/>
    </ext>
  </extLst>
</workbook>
</file>

<file path=xl/sharedStrings.xml><?xml version="1.0" encoding="utf-8"?>
<sst xmlns="http://schemas.openxmlformats.org/spreadsheetml/2006/main" count="76" uniqueCount="69">
  <si>
    <t>PCAFPD Human Development Grant Budgeting Worksheet</t>
  </si>
  <si>
    <t xml:space="preserve">Instructions: Complete the sheet below to justify your proposed budget. Please insert more rows if needed. </t>
  </si>
  <si>
    <t>As a reminder: Please factor in crucial administrative and/or organizational costs into your budget proposal. Administrative fees should not be over 20% of the total budget. These costs include items such as salaries, administrative costs, rental/venue/speaker fees, food and drink, etc.</t>
  </si>
  <si>
    <t>Item Name</t>
  </si>
  <si>
    <t>Description</t>
  </si>
  <si>
    <t>Cost (in Pesos)</t>
  </si>
  <si>
    <t>Quantity</t>
  </si>
  <si>
    <t>Overall Cost (in Pesos)</t>
  </si>
  <si>
    <t>USD Conversion (1USD=49 PHP)</t>
  </si>
  <si>
    <t>Justifaction</t>
  </si>
  <si>
    <t>Example: Tuition</t>
  </si>
  <si>
    <t>Tuition cost for one TESDA Course</t>
  </si>
  <si>
    <t>I will take TESDA courses Welding I and Welding II</t>
  </si>
  <si>
    <t>Example: Paint</t>
  </si>
  <si>
    <t>Three gallons of paint (white, green, red</t>
  </si>
  <si>
    <t>We need paint in order to repaint our library walls</t>
  </si>
  <si>
    <t>Books</t>
  </si>
  <si>
    <t>These are English books for my students</t>
  </si>
  <si>
    <t>Shipping and handling</t>
  </si>
  <si>
    <t>Flat shipping fee</t>
  </si>
  <si>
    <t>Rental for power generator</t>
  </si>
  <si>
    <t>Toshiba Projector</t>
  </si>
  <si>
    <t>For our presentations we need a projector</t>
  </si>
  <si>
    <t>Guest speaker fee</t>
  </si>
  <si>
    <t>Speaker fee for our sugar cane expert</t>
  </si>
  <si>
    <t>Total Cost</t>
  </si>
  <si>
    <t>PCAFPD Human Development Grant Risk Assessment Worksheet</t>
  </si>
  <si>
    <r>
      <rPr>
        <rFont val="Arial"/>
        <b/>
        <color theme="1"/>
        <sz val="10.0"/>
      </rPr>
      <t>Instructions</t>
    </r>
    <r>
      <rPr>
        <rFont val="Arial"/>
        <b val="0"/>
        <color theme="1"/>
        <sz val="10.0"/>
      </rPr>
      <t xml:space="preserve">: Complete the sheet below to indicate the risks that might jeopardize the full implementation of your project. Although there is no minimum number of risks to identify, our board recommends identifying at least 3-5 risks. Our priority is to fund grants which have given thought to the risks associated with their undertaking, and have developed reasonable mitigation strategies to address those risks. </t>
    </r>
  </si>
  <si>
    <t>What is the risk?</t>
  </si>
  <si>
    <t>Risk likelihood</t>
  </si>
  <si>
    <t>Risk impact on success</t>
  </si>
  <si>
    <t>Overall Risk Factor</t>
  </si>
  <si>
    <t>What is your mitigation strategy to minimize the risk?</t>
  </si>
  <si>
    <t>on a scale of 1-5 how likely is this risk? 1=not likely, 5=very likely)</t>
  </si>
  <si>
    <t>on a scale of 1-5 how much impact would this risk have on your project if it happens? 1=low impact, 5=high impact</t>
  </si>
  <si>
    <t>Add the scores from likelihood and impact</t>
  </si>
  <si>
    <t>Example: Typhoon in Manila causes transportation delays</t>
  </si>
  <si>
    <t>Participants will have a full day for travel to the venue to ensure that weather delays will not effect their participation in the event.</t>
  </si>
  <si>
    <t>Example: Continued virtual learning due to COVID-19</t>
  </si>
  <si>
    <t>I do not have access to a laptop or the internet in my home. If classes are virtual I have a hard time attending them</t>
  </si>
  <si>
    <t>PCAFPD Human Development Grant Monitoring and Evaluation Plan</t>
  </si>
  <si>
    <t>Instructions: Complete the sheet below by enumerating the different ways you will determine the success of your project. Although there is no minimum number of indicators to enumerate our board suggests a minimum of 3-5 indicators with a mix of qualitative and quantitative outputs. We intend to fund grants which are clearly able to demonstrate and articulate their goals, and how they will measure their successes. Tips for creating an M&amp;E plan can be found here: http://tools4dev.org/resources/how-to-write-a-monitoring-and-evaluation-framework/</t>
  </si>
  <si>
    <t>Indicator name</t>
  </si>
  <si>
    <t>Is this indicator qualitative or quantitavtive?</t>
  </si>
  <si>
    <t>Data Source</t>
  </si>
  <si>
    <t>Expected outcome</t>
  </si>
  <si>
    <t>Example: Participants</t>
  </si>
  <si>
    <t>We will count the number of participants who attend our training</t>
  </si>
  <si>
    <t xml:space="preserve">Qualitative </t>
  </si>
  <si>
    <t>Attendence sheet and afternoon headcount</t>
  </si>
  <si>
    <t xml:space="preserve">20 participants each day </t>
  </si>
  <si>
    <t>Number of books added to our library</t>
  </si>
  <si>
    <t>Our goal is to add 400 new books to our school's library</t>
  </si>
  <si>
    <t>Quantitative</t>
  </si>
  <si>
    <t>Library Inventory</t>
  </si>
  <si>
    <t>400 new books</t>
  </si>
  <si>
    <t>Students love to read</t>
  </si>
  <si>
    <t>By adding books to our library we hope to spark a passion for reading</t>
  </si>
  <si>
    <t>Student survey</t>
  </si>
  <si>
    <t>We will survey students and hope to see that over 50% of students express a love for reading</t>
  </si>
  <si>
    <t>Number of trainings presented</t>
  </si>
  <si>
    <t>With our new projector we will lead 5 training sessions for the youth</t>
  </si>
  <si>
    <t>Calendar of events</t>
  </si>
  <si>
    <t>Youth have higher interest in agriculture</t>
  </si>
  <si>
    <t>In our community AG is not seen as a viable future, but we want to see attitudes chage for the positive.</t>
  </si>
  <si>
    <t>Survey results</t>
  </si>
  <si>
    <t>Students feel safer at school</t>
  </si>
  <si>
    <t>Survey of students</t>
  </si>
  <si>
    <t xml:space="preserve">20% increase in student feelnig of safety.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</si>
</sst>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0.00_);_(&quot;$&quot;* \(#,##0.00\);_(&quot;$&quot;* &quot;-&quot;??_);_(@_)"/>
  </numFmts>
  <fonts count="8">
    <font>
      <sz val="11.0"/>
      <color theme="1"/>
      <name val="Calibri"/>
      <scheme val="minor"/>
    </font>
    <font>
      <sz val="20.0"/>
      <color theme="1"/>
      <name val="Calibri"/>
    </font>
    <font/>
    <font>
      <b/>
      <sz val="10.0"/>
      <color theme="1"/>
      <name val="Arial"/>
    </font>
    <font>
      <sz val="11.0"/>
      <color theme="1"/>
      <name val="Calibri"/>
    </font>
    <font>
      <color theme="1"/>
      <name val="Calibri"/>
    </font>
    <font>
      <sz val="10.0"/>
      <color theme="1"/>
      <name val="Arial"/>
    </font>
    <font>
      <b/>
      <sz val="11.0"/>
      <color theme="1"/>
      <name val="Calibri"/>
    </font>
  </fonts>
  <fills count="11">
    <fill>
      <patternFill patternType="none"/>
    </fill>
    <fill>
      <patternFill patternType="lightGray"/>
    </fill>
    <fill>
      <patternFill patternType="solid">
        <fgColor rgb="FFE2EFD9"/>
        <bgColor rgb="FFE2EFD9"/>
      </patternFill>
    </fill>
    <fill>
      <patternFill patternType="solid">
        <fgColor rgb="FFD0CECE"/>
        <bgColor rgb="FFD0CECE"/>
      </patternFill>
    </fill>
    <fill>
      <patternFill patternType="solid">
        <fgColor rgb="FFEA9999"/>
        <bgColor rgb="FFEA9999"/>
      </patternFill>
    </fill>
    <fill>
      <patternFill patternType="solid">
        <fgColor rgb="FFFFE599"/>
        <bgColor rgb="FFFFE599"/>
      </patternFill>
    </fill>
    <fill>
      <patternFill patternType="solid">
        <fgColor rgb="FFC9DAF8"/>
        <bgColor rgb="FFC9DAF8"/>
      </patternFill>
    </fill>
    <fill>
      <patternFill patternType="solid">
        <fgColor rgb="FFB6D7A8"/>
        <bgColor rgb="FFB6D7A8"/>
      </patternFill>
    </fill>
    <fill>
      <patternFill patternType="solid">
        <fgColor rgb="FFB4A7D6"/>
        <bgColor rgb="FFB4A7D6"/>
      </patternFill>
    </fill>
    <fill>
      <patternFill patternType="solid">
        <fgColor theme="0"/>
        <bgColor theme="0"/>
      </patternFill>
    </fill>
    <fill>
      <patternFill patternType="solid">
        <fgColor rgb="FFA4C2F4"/>
        <bgColor rgb="FFA4C2F4"/>
      </patternFill>
    </fill>
  </fills>
  <borders count="8">
    <border/>
    <border>
      <left/>
      <top/>
      <bottom/>
    </border>
    <border>
      <top/>
      <bottom/>
    </border>
    <border>
      <left/>
      <right/>
      <top/>
      <bottom/>
    </border>
    <border>
      <bottom style="medium">
        <color rgb="FFCCCCCC"/>
      </bottom>
    </border>
    <border>
      <left style="medium">
        <color rgb="FFCCCCCC"/>
      </left>
      <right style="medium">
        <color rgb="FFCCCCCC"/>
      </right>
      <top style="medium">
        <color rgb="FFCCCCCC"/>
      </top>
      <bottom/>
    </border>
    <border>
      <left style="medium">
        <color rgb="FFCCCCCC"/>
      </left>
      <right style="medium">
        <color rgb="FFCCCCCC"/>
      </right>
      <top style="medium">
        <color rgb="FFCCCCCC"/>
      </top>
      <bottom style="medium">
        <color rgb="FFCCCCCC"/>
      </bottom>
    </border>
    <border>
      <left style="medium">
        <color rgb="FFCCCCCC"/>
      </left>
      <right style="medium">
        <color rgb="FFCCCCCC"/>
      </right>
      <top/>
      <bottom style="medium">
        <color rgb="FFCCCCCC"/>
      </bottom>
    </border>
  </borders>
  <cellStyleXfs count="1">
    <xf borderId="0" fillId="0" fontId="0" numFmtId="0" applyAlignment="1" applyFont="1"/>
  </cellStyleXfs>
  <cellXfs count="37">
    <xf borderId="0" fillId="0" fontId="0" numFmtId="0" xfId="0" applyAlignment="1" applyFont="1">
      <alignment readingOrder="0" shrinkToFit="0" vertical="bottom" wrapText="0"/>
    </xf>
    <xf borderId="1" fillId="2" fontId="1" numFmtId="0" xfId="0" applyAlignment="1" applyBorder="1" applyFill="1" applyFont="1">
      <alignment horizontal="center"/>
    </xf>
    <xf borderId="2" fillId="0" fontId="2" numFmtId="0" xfId="0" applyBorder="1" applyFont="1"/>
    <xf borderId="0" fillId="0" fontId="3" numFmtId="0" xfId="0" applyAlignment="1" applyFont="1">
      <alignment horizontal="left" shrinkToFit="0" vertical="top" wrapText="1"/>
    </xf>
    <xf borderId="0" fillId="0" fontId="3" numFmtId="0" xfId="0" applyAlignment="1" applyFont="1">
      <alignment vertical="top"/>
    </xf>
    <xf borderId="0" fillId="0" fontId="3" numFmtId="0" xfId="0" applyAlignment="1" applyFont="1">
      <alignment shrinkToFit="0" vertical="top" wrapText="1"/>
    </xf>
    <xf borderId="3" fillId="3" fontId="3" numFmtId="0" xfId="0" applyBorder="1" applyFill="1" applyFont="1"/>
    <xf borderId="3" fillId="3" fontId="4" numFmtId="0" xfId="0" applyBorder="1" applyFont="1"/>
    <xf borderId="3" fillId="3" fontId="4" numFmtId="164" xfId="0" applyBorder="1" applyFont="1" applyNumberFormat="1"/>
    <xf borderId="3" fillId="3" fontId="4" numFmtId="0" xfId="0" applyAlignment="1" applyBorder="1" applyFont="1">
      <alignment shrinkToFit="0" wrapText="1"/>
    </xf>
    <xf borderId="0" fillId="0" fontId="5" numFmtId="0" xfId="0" applyFont="1"/>
    <xf borderId="0" fillId="0" fontId="4" numFmtId="164" xfId="0" applyFont="1" applyNumberFormat="1"/>
    <xf borderId="0" fillId="0" fontId="5" numFmtId="3" xfId="0" applyFont="1" applyNumberFormat="1"/>
    <xf borderId="0" fillId="0" fontId="1" numFmtId="0" xfId="0" applyAlignment="1" applyFont="1">
      <alignment horizontal="center"/>
    </xf>
    <xf borderId="4" fillId="0" fontId="3" numFmtId="0" xfId="0" applyAlignment="1" applyBorder="1" applyFont="1">
      <alignment horizontal="left" shrinkToFit="0" vertical="top" wrapText="1"/>
    </xf>
    <xf borderId="4" fillId="0" fontId="2" numFmtId="0" xfId="0" applyBorder="1" applyFont="1"/>
    <xf borderId="5" fillId="4" fontId="3" numFmtId="0" xfId="0" applyAlignment="1" applyBorder="1" applyFill="1" applyFont="1">
      <alignment shrinkToFit="0" vertical="center" wrapText="1"/>
    </xf>
    <xf borderId="6" fillId="5" fontId="3" numFmtId="0" xfId="0" applyAlignment="1" applyBorder="1" applyFill="1" applyFont="1">
      <alignment shrinkToFit="0" wrapText="1"/>
    </xf>
    <xf borderId="6" fillId="6" fontId="3" numFmtId="0" xfId="0" applyAlignment="1" applyBorder="1" applyFill="1" applyFont="1">
      <alignment shrinkToFit="0" wrapText="1"/>
    </xf>
    <xf borderId="6" fillId="7" fontId="3" numFmtId="0" xfId="0" applyAlignment="1" applyBorder="1" applyFill="1" applyFont="1">
      <alignment shrinkToFit="0" wrapText="1"/>
    </xf>
    <xf borderId="5" fillId="8" fontId="3" numFmtId="0" xfId="0" applyAlignment="1" applyBorder="1" applyFill="1" applyFont="1">
      <alignment shrinkToFit="0" vertical="center" wrapText="1"/>
    </xf>
    <xf borderId="7" fillId="4" fontId="3" numFmtId="0" xfId="0" applyAlignment="1" applyBorder="1" applyFont="1">
      <alignment shrinkToFit="0" vertical="center" wrapText="1"/>
    </xf>
    <xf borderId="6" fillId="5" fontId="6" numFmtId="0" xfId="0" applyAlignment="1" applyBorder="1" applyFont="1">
      <alignment shrinkToFit="0" vertical="top" wrapText="1"/>
    </xf>
    <xf borderId="6" fillId="6" fontId="6" numFmtId="0" xfId="0" applyAlignment="1" applyBorder="1" applyFont="1">
      <alignment shrinkToFit="0" vertical="top" wrapText="1"/>
    </xf>
    <xf borderId="6" fillId="7" fontId="6" numFmtId="0" xfId="0" applyAlignment="1" applyBorder="1" applyFont="1">
      <alignment shrinkToFit="0" vertical="top" wrapText="1"/>
    </xf>
    <xf borderId="7" fillId="8" fontId="3" numFmtId="0" xfId="0" applyAlignment="1" applyBorder="1" applyFont="1">
      <alignment shrinkToFit="0" vertical="center" wrapText="1"/>
    </xf>
    <xf borderId="3" fillId="3" fontId="7" numFmtId="0" xfId="0" applyBorder="1" applyFont="1"/>
    <xf borderId="6" fillId="3" fontId="6" numFmtId="0" xfId="0" applyAlignment="1" applyBorder="1" applyFont="1">
      <alignment shrinkToFit="0" wrapText="1"/>
    </xf>
    <xf borderId="3" fillId="9" fontId="1" numFmtId="0" xfId="0" applyBorder="1" applyFill="1" applyFont="1"/>
    <xf borderId="0" fillId="0" fontId="4" numFmtId="0" xfId="0" applyFont="1"/>
    <xf borderId="4" fillId="0" fontId="4" numFmtId="0" xfId="0" applyAlignment="1" applyBorder="1" applyFont="1">
      <alignment horizontal="left" shrinkToFit="0" vertical="top" wrapText="1"/>
    </xf>
    <xf borderId="0" fillId="0" fontId="4" numFmtId="0" xfId="0" applyAlignment="1" applyFont="1">
      <alignment shrinkToFit="0" vertical="top" wrapText="1"/>
    </xf>
    <xf borderId="6" fillId="4" fontId="6" numFmtId="0" xfId="0" applyAlignment="1" applyBorder="1" applyFont="1">
      <alignment shrinkToFit="0" vertical="top" wrapText="1"/>
    </xf>
    <xf borderId="6" fillId="10" fontId="6" numFmtId="0" xfId="0" applyAlignment="1" applyBorder="1" applyFill="1" applyFont="1">
      <alignment shrinkToFit="0" vertical="top" wrapText="1"/>
    </xf>
    <xf borderId="6" fillId="8" fontId="6" numFmtId="0" xfId="0" applyAlignment="1" applyBorder="1" applyFont="1">
      <alignment shrinkToFit="0" vertical="top" wrapText="1"/>
    </xf>
    <xf borderId="0" fillId="0" fontId="4" numFmtId="0" xfId="0" applyAlignment="1" applyFont="1">
      <alignment shrinkToFit="0" vertical="bottom" wrapText="1"/>
    </xf>
    <xf borderId="0" fillId="0" fontId="4"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workbookViewId="0"/>
  </sheetViews>
  <sheetFormatPr customHeight="1" defaultColWidth="14.43" defaultRowHeight="15.0"/>
  <cols>
    <col customWidth="1" min="1" max="1" width="19.57"/>
    <col customWidth="1" min="2" max="2" width="29.57"/>
    <col customWidth="1" min="3" max="3" width="10.71"/>
    <col customWidth="1" min="4" max="4" width="8.71"/>
    <col customWidth="1" min="5" max="5" width="13.14"/>
    <col customWidth="1" min="6" max="6" width="19.86"/>
    <col customWidth="1" min="7" max="7" width="42.71"/>
    <col customWidth="1" min="8" max="10" width="8.71"/>
    <col customWidth="1" min="11" max="11" width="18.86"/>
    <col customWidth="1" min="12" max="26" width="8.71"/>
  </cols>
  <sheetData>
    <row r="1" ht="39.75" customHeight="1">
      <c r="A1" s="1" t="s">
        <v>0</v>
      </c>
      <c r="B1" s="2"/>
      <c r="C1" s="2"/>
      <c r="D1" s="2"/>
      <c r="E1" s="2"/>
      <c r="F1" s="2"/>
      <c r="G1" s="2"/>
      <c r="H1" s="2"/>
      <c r="I1" s="2"/>
      <c r="J1" s="2"/>
      <c r="K1" s="2"/>
    </row>
    <row r="2" ht="14.25" customHeight="1">
      <c r="A2" s="3" t="s">
        <v>1</v>
      </c>
    </row>
    <row r="3" ht="48.0" customHeight="1">
      <c r="A3" s="3" t="s">
        <v>2</v>
      </c>
    </row>
    <row r="4" ht="14.25" customHeight="1">
      <c r="A4" s="4"/>
      <c r="B4" s="4"/>
      <c r="C4" s="4"/>
      <c r="D4" s="4"/>
      <c r="E4" s="4"/>
      <c r="F4" s="4"/>
      <c r="H4" s="4"/>
      <c r="I4" s="4"/>
      <c r="J4" s="4"/>
      <c r="K4" s="4"/>
    </row>
    <row r="5" ht="14.25" customHeight="1">
      <c r="A5" s="4" t="s">
        <v>3</v>
      </c>
      <c r="B5" s="4" t="s">
        <v>4</v>
      </c>
      <c r="C5" s="5" t="s">
        <v>5</v>
      </c>
      <c r="D5" s="4" t="s">
        <v>6</v>
      </c>
      <c r="E5" s="5" t="s">
        <v>7</v>
      </c>
      <c r="F5" s="5" t="s">
        <v>8</v>
      </c>
      <c r="G5" s="4" t="s">
        <v>9</v>
      </c>
      <c r="H5" s="4"/>
      <c r="I5" s="4"/>
      <c r="J5" s="4"/>
      <c r="K5" s="4"/>
    </row>
    <row r="6" ht="14.25" customHeight="1">
      <c r="A6" s="6" t="s">
        <v>10</v>
      </c>
      <c r="B6" s="7" t="s">
        <v>11</v>
      </c>
      <c r="C6" s="7">
        <v>2500.0</v>
      </c>
      <c r="D6" s="7">
        <v>2.0</v>
      </c>
      <c r="E6" s="7">
        <f t="shared" ref="E6:E35" si="1">PRODUCT(C6,D6)</f>
        <v>5000</v>
      </c>
      <c r="F6" s="8">
        <f t="shared" ref="F6:F35" si="2">E6/51</f>
        <v>98.03921569</v>
      </c>
      <c r="G6" s="7" t="s">
        <v>12</v>
      </c>
    </row>
    <row r="7" ht="14.25" customHeight="1">
      <c r="A7" s="6" t="s">
        <v>13</v>
      </c>
      <c r="B7" s="9" t="s">
        <v>14</v>
      </c>
      <c r="C7" s="7">
        <v>250.0</v>
      </c>
      <c r="D7" s="7">
        <v>3.0</v>
      </c>
      <c r="E7" s="7">
        <f t="shared" si="1"/>
        <v>750</v>
      </c>
      <c r="F7" s="8">
        <f t="shared" si="2"/>
        <v>14.70588235</v>
      </c>
      <c r="G7" s="7" t="s">
        <v>15</v>
      </c>
    </row>
    <row r="8" ht="14.25" customHeight="1">
      <c r="B8" s="10" t="s">
        <v>16</v>
      </c>
      <c r="C8" s="10">
        <v>300.0</v>
      </c>
      <c r="D8" s="10">
        <v>15.0</v>
      </c>
      <c r="E8" s="10">
        <f t="shared" si="1"/>
        <v>4500</v>
      </c>
      <c r="F8" s="11">
        <f t="shared" si="2"/>
        <v>88.23529412</v>
      </c>
      <c r="G8" s="10" t="s">
        <v>17</v>
      </c>
    </row>
    <row r="9" ht="14.25" customHeight="1">
      <c r="B9" s="10" t="s">
        <v>18</v>
      </c>
      <c r="C9" s="10">
        <v>500.0</v>
      </c>
      <c r="D9" s="10">
        <v>1.0</v>
      </c>
      <c r="E9" s="10">
        <f t="shared" si="1"/>
        <v>500</v>
      </c>
      <c r="F9" s="11">
        <f t="shared" si="2"/>
        <v>9.803921569</v>
      </c>
      <c r="G9" s="10" t="s">
        <v>19</v>
      </c>
    </row>
    <row r="10" ht="14.25" customHeight="1">
      <c r="B10" s="10" t="s">
        <v>20</v>
      </c>
      <c r="C10" s="10">
        <v>1000.0</v>
      </c>
      <c r="D10" s="10">
        <v>1.0</v>
      </c>
      <c r="E10" s="10">
        <f t="shared" si="1"/>
        <v>1000</v>
      </c>
      <c r="F10" s="11">
        <f t="shared" si="2"/>
        <v>19.60784314</v>
      </c>
    </row>
    <row r="11" ht="14.25" customHeight="1">
      <c r="E11" s="10">
        <f t="shared" si="1"/>
        <v>0</v>
      </c>
      <c r="F11" s="11">
        <f t="shared" si="2"/>
        <v>0</v>
      </c>
    </row>
    <row r="12" ht="14.25" customHeight="1">
      <c r="C12" s="12"/>
      <c r="E12" s="10">
        <f t="shared" si="1"/>
        <v>0</v>
      </c>
      <c r="F12" s="11">
        <f t="shared" si="2"/>
        <v>0</v>
      </c>
    </row>
    <row r="13" ht="14.25" customHeight="1">
      <c r="B13" s="10" t="s">
        <v>21</v>
      </c>
      <c r="C13" s="12">
        <v>20000.0</v>
      </c>
      <c r="D13" s="10">
        <v>1.0</v>
      </c>
      <c r="E13" s="10">
        <f t="shared" si="1"/>
        <v>20000</v>
      </c>
      <c r="F13" s="11">
        <f t="shared" si="2"/>
        <v>392.1568627</v>
      </c>
      <c r="G13" s="10" t="s">
        <v>22</v>
      </c>
    </row>
    <row r="14" ht="14.25" customHeight="1">
      <c r="B14" s="10" t="s">
        <v>23</v>
      </c>
      <c r="C14" s="10">
        <v>5000.0</v>
      </c>
      <c r="D14" s="10">
        <v>1.0</v>
      </c>
      <c r="E14" s="10">
        <f t="shared" si="1"/>
        <v>5000</v>
      </c>
      <c r="F14" s="11">
        <f t="shared" si="2"/>
        <v>98.03921569</v>
      </c>
      <c r="G14" s="10" t="s">
        <v>24</v>
      </c>
    </row>
    <row r="15" ht="14.25" customHeight="1">
      <c r="E15" s="10">
        <f t="shared" si="1"/>
        <v>0</v>
      </c>
      <c r="F15" s="11">
        <f t="shared" si="2"/>
        <v>0</v>
      </c>
    </row>
    <row r="16" ht="14.25" customHeight="1">
      <c r="E16" s="10">
        <f t="shared" si="1"/>
        <v>0</v>
      </c>
      <c r="F16" s="11">
        <f t="shared" si="2"/>
        <v>0</v>
      </c>
    </row>
    <row r="17" ht="14.25" customHeight="1">
      <c r="E17" s="10">
        <f t="shared" si="1"/>
        <v>0</v>
      </c>
      <c r="F17" s="11">
        <f t="shared" si="2"/>
        <v>0</v>
      </c>
    </row>
    <row r="18" ht="14.25" customHeight="1">
      <c r="E18" s="10">
        <f t="shared" si="1"/>
        <v>0</v>
      </c>
      <c r="F18" s="11">
        <f t="shared" si="2"/>
        <v>0</v>
      </c>
    </row>
    <row r="19" ht="14.25" customHeight="1">
      <c r="E19" s="10">
        <f t="shared" si="1"/>
        <v>0</v>
      </c>
      <c r="F19" s="11">
        <f t="shared" si="2"/>
        <v>0</v>
      </c>
    </row>
    <row r="20" ht="14.25" customHeight="1">
      <c r="E20" s="10">
        <f t="shared" si="1"/>
        <v>0</v>
      </c>
      <c r="F20" s="11">
        <f t="shared" si="2"/>
        <v>0</v>
      </c>
    </row>
    <row r="21" ht="14.25" customHeight="1">
      <c r="E21" s="10">
        <f t="shared" si="1"/>
        <v>0</v>
      </c>
      <c r="F21" s="11">
        <f t="shared" si="2"/>
        <v>0</v>
      </c>
    </row>
    <row r="22" ht="14.25" customHeight="1">
      <c r="E22" s="10">
        <f t="shared" si="1"/>
        <v>0</v>
      </c>
      <c r="F22" s="11">
        <f t="shared" si="2"/>
        <v>0</v>
      </c>
    </row>
    <row r="23" ht="14.25" customHeight="1">
      <c r="E23" s="10">
        <f t="shared" si="1"/>
        <v>0</v>
      </c>
      <c r="F23" s="11">
        <f t="shared" si="2"/>
        <v>0</v>
      </c>
    </row>
    <row r="24" ht="14.25" customHeight="1">
      <c r="E24" s="10">
        <f t="shared" si="1"/>
        <v>0</v>
      </c>
      <c r="F24" s="11">
        <f t="shared" si="2"/>
        <v>0</v>
      </c>
    </row>
    <row r="25" ht="14.25" customHeight="1">
      <c r="E25" s="10">
        <f t="shared" si="1"/>
        <v>0</v>
      </c>
      <c r="F25" s="11">
        <f t="shared" si="2"/>
        <v>0</v>
      </c>
    </row>
    <row r="26" ht="14.25" customHeight="1">
      <c r="E26" s="10">
        <f t="shared" si="1"/>
        <v>0</v>
      </c>
      <c r="F26" s="11">
        <f t="shared" si="2"/>
        <v>0</v>
      </c>
    </row>
    <row r="27" ht="14.25" customHeight="1">
      <c r="E27" s="10">
        <f t="shared" si="1"/>
        <v>0</v>
      </c>
      <c r="F27" s="11">
        <f t="shared" si="2"/>
        <v>0</v>
      </c>
    </row>
    <row r="28" ht="14.25" customHeight="1">
      <c r="E28" s="10">
        <f t="shared" si="1"/>
        <v>0</v>
      </c>
      <c r="F28" s="11">
        <f t="shared" si="2"/>
        <v>0</v>
      </c>
    </row>
    <row r="29" ht="14.25" customHeight="1">
      <c r="E29" s="10">
        <f t="shared" si="1"/>
        <v>0</v>
      </c>
      <c r="F29" s="11">
        <f t="shared" si="2"/>
        <v>0</v>
      </c>
    </row>
    <row r="30" ht="14.25" customHeight="1">
      <c r="E30" s="10">
        <f t="shared" si="1"/>
        <v>0</v>
      </c>
      <c r="F30" s="11">
        <f t="shared" si="2"/>
        <v>0</v>
      </c>
    </row>
    <row r="31" ht="14.25" customHeight="1">
      <c r="E31" s="10">
        <f t="shared" si="1"/>
        <v>0</v>
      </c>
      <c r="F31" s="11">
        <f t="shared" si="2"/>
        <v>0</v>
      </c>
    </row>
    <row r="32" ht="14.25" customHeight="1">
      <c r="E32" s="10">
        <f t="shared" si="1"/>
        <v>0</v>
      </c>
      <c r="F32" s="11">
        <f t="shared" si="2"/>
        <v>0</v>
      </c>
    </row>
    <row r="33" ht="14.25" customHeight="1">
      <c r="E33" s="10">
        <f t="shared" si="1"/>
        <v>0</v>
      </c>
      <c r="F33" s="11">
        <f t="shared" si="2"/>
        <v>0</v>
      </c>
    </row>
    <row r="34" ht="14.25" customHeight="1">
      <c r="E34" s="10">
        <f t="shared" si="1"/>
        <v>0</v>
      </c>
      <c r="F34" s="11">
        <f t="shared" si="2"/>
        <v>0</v>
      </c>
    </row>
    <row r="35" ht="14.25" customHeight="1">
      <c r="E35" s="10">
        <f t="shared" si="1"/>
        <v>0</v>
      </c>
      <c r="F35" s="11">
        <f t="shared" si="2"/>
        <v>0</v>
      </c>
    </row>
    <row r="36" ht="14.25" customHeight="1"/>
    <row r="37" ht="14.25" customHeight="1">
      <c r="D37" s="10" t="s">
        <v>25</v>
      </c>
      <c r="E37" s="10">
        <f t="shared" ref="E37:F37" si="3">SUM(E8:E35)</f>
        <v>31000</v>
      </c>
      <c r="F37" s="11">
        <f t="shared" si="3"/>
        <v>607.8431373</v>
      </c>
    </row>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1:K1"/>
    <mergeCell ref="A2:K2"/>
    <mergeCell ref="A3:K3"/>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49.86"/>
    <col customWidth="1" min="2" max="2" width="20.86"/>
    <col customWidth="1" min="3" max="3" width="26.43"/>
    <col customWidth="1" min="4" max="4" width="23.29"/>
    <col customWidth="1" min="5" max="5" width="57.29"/>
    <col customWidth="1" min="6" max="6" width="1.71"/>
    <col customWidth="1" min="7" max="7" width="2.29"/>
    <col customWidth="1" min="8" max="8" width="1.14"/>
    <col customWidth="1" min="9" max="9" width="1.0"/>
    <col customWidth="1" min="10" max="10" width="2.57"/>
    <col customWidth="1" min="11" max="11" width="1.29"/>
    <col customWidth="1" min="12" max="26" width="8.71"/>
  </cols>
  <sheetData>
    <row r="1" ht="26.25" customHeight="1">
      <c r="A1" s="1" t="s">
        <v>26</v>
      </c>
      <c r="B1" s="2"/>
      <c r="C1" s="2"/>
      <c r="D1" s="2"/>
      <c r="E1" s="2"/>
      <c r="F1" s="13"/>
      <c r="G1" s="13"/>
      <c r="H1" s="13"/>
      <c r="I1" s="13"/>
      <c r="J1" s="13"/>
      <c r="K1" s="13"/>
    </row>
    <row r="2" ht="42.0" customHeight="1">
      <c r="A2" s="14" t="s">
        <v>27</v>
      </c>
      <c r="B2" s="15"/>
      <c r="C2" s="15"/>
      <c r="D2" s="15"/>
      <c r="E2" s="15"/>
      <c r="F2" s="3"/>
      <c r="G2" s="3"/>
      <c r="H2" s="3"/>
      <c r="I2" s="3"/>
      <c r="J2" s="3"/>
      <c r="K2" s="3"/>
    </row>
    <row r="3" ht="14.25" customHeight="1">
      <c r="A3" s="16" t="s">
        <v>28</v>
      </c>
      <c r="B3" s="17" t="s">
        <v>29</v>
      </c>
      <c r="C3" s="18" t="s">
        <v>30</v>
      </c>
      <c r="D3" s="19" t="s">
        <v>31</v>
      </c>
      <c r="E3" s="20" t="s">
        <v>32</v>
      </c>
    </row>
    <row r="4" ht="66.75" customHeight="1">
      <c r="A4" s="21"/>
      <c r="B4" s="22" t="s">
        <v>33</v>
      </c>
      <c r="C4" s="23" t="s">
        <v>34</v>
      </c>
      <c r="D4" s="24" t="s">
        <v>35</v>
      </c>
      <c r="E4" s="25"/>
    </row>
    <row r="5">
      <c r="A5" s="26" t="s">
        <v>36</v>
      </c>
      <c r="B5" s="7">
        <v>4.0</v>
      </c>
      <c r="C5" s="7">
        <v>3.0</v>
      </c>
      <c r="D5" s="7">
        <v>7.0</v>
      </c>
      <c r="E5" s="27" t="s">
        <v>37</v>
      </c>
    </row>
    <row r="6">
      <c r="A6" s="26" t="s">
        <v>38</v>
      </c>
      <c r="B6" s="7">
        <v>4.0</v>
      </c>
      <c r="C6" s="7">
        <v>5.0</v>
      </c>
      <c r="D6" s="7">
        <v>8.0</v>
      </c>
      <c r="E6" s="27" t="s">
        <v>39</v>
      </c>
    </row>
    <row r="7" ht="14.25" customHeight="1"/>
    <row r="8" ht="14.25" customHeight="1">
      <c r="A8" s="10"/>
      <c r="B8" s="10"/>
      <c r="C8" s="10"/>
      <c r="D8" s="10"/>
      <c r="E8" s="10"/>
    </row>
    <row r="9" ht="14.25" customHeight="1">
      <c r="A9" s="10"/>
      <c r="B9" s="10"/>
      <c r="C9" s="10"/>
      <c r="D9" s="10"/>
      <c r="E9" s="10"/>
    </row>
    <row r="10" ht="14.25" customHeight="1"/>
    <row r="11" ht="14.25" customHeight="1">
      <c r="A11" s="10"/>
      <c r="B11" s="10"/>
      <c r="C11" s="10"/>
      <c r="D11" s="10"/>
      <c r="E11" s="10"/>
    </row>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1:E1"/>
    <mergeCell ref="A2:E2"/>
  </mergeCell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F0"/>
    <pageSetUpPr/>
  </sheetPr>
  <sheetViews>
    <sheetView workbookViewId="0"/>
  </sheetViews>
  <sheetFormatPr customHeight="1" defaultColWidth="14.43" defaultRowHeight="15.0"/>
  <cols>
    <col customWidth="1" min="1" max="1" width="25.57"/>
    <col customWidth="1" min="2" max="2" width="49.57"/>
    <col customWidth="1" min="3" max="3" width="19.86"/>
    <col customWidth="1" min="4" max="4" width="29.43"/>
    <col customWidth="1" min="5" max="5" width="50.43"/>
    <col customWidth="1" min="6" max="6" width="8.57"/>
    <col customWidth="1" min="7" max="10" width="8.71"/>
    <col customWidth="1" min="11" max="11" width="17.57"/>
    <col customWidth="1" min="12" max="26" width="8.71"/>
  </cols>
  <sheetData>
    <row r="1" ht="30.75" customHeight="1">
      <c r="A1" s="1" t="s">
        <v>40</v>
      </c>
      <c r="B1" s="2"/>
      <c r="C1" s="2"/>
      <c r="D1" s="2"/>
      <c r="E1" s="2"/>
      <c r="F1" s="28"/>
      <c r="G1" s="29"/>
      <c r="H1" s="29"/>
      <c r="I1" s="29"/>
      <c r="J1" s="29"/>
      <c r="K1" s="29"/>
    </row>
    <row r="2" ht="61.5" customHeight="1">
      <c r="A2" s="30" t="s">
        <v>41</v>
      </c>
      <c r="B2" s="15"/>
      <c r="C2" s="15"/>
      <c r="D2" s="15"/>
      <c r="E2" s="15"/>
      <c r="F2" s="31"/>
    </row>
    <row r="3" ht="14.25" customHeight="1">
      <c r="A3" s="32" t="s">
        <v>42</v>
      </c>
      <c r="B3" s="22" t="s">
        <v>4</v>
      </c>
      <c r="C3" s="33" t="s">
        <v>43</v>
      </c>
      <c r="D3" s="24" t="s">
        <v>44</v>
      </c>
      <c r="E3" s="34" t="s">
        <v>45</v>
      </c>
    </row>
    <row r="4" ht="14.25" customHeight="1">
      <c r="A4" s="35" t="s">
        <v>46</v>
      </c>
      <c r="B4" s="35" t="s">
        <v>47</v>
      </c>
      <c r="C4" s="35" t="s">
        <v>48</v>
      </c>
      <c r="D4" s="35" t="s">
        <v>49</v>
      </c>
      <c r="E4" s="35" t="s">
        <v>50</v>
      </c>
    </row>
    <row r="5">
      <c r="A5" s="35" t="s">
        <v>51</v>
      </c>
      <c r="B5" s="35" t="s">
        <v>52</v>
      </c>
      <c r="C5" s="35" t="s">
        <v>53</v>
      </c>
      <c r="D5" s="35" t="s">
        <v>54</v>
      </c>
      <c r="E5" s="35" t="s">
        <v>55</v>
      </c>
    </row>
    <row r="6" ht="33.0" customHeight="1">
      <c r="A6" s="35" t="s">
        <v>56</v>
      </c>
      <c r="B6" s="35" t="s">
        <v>57</v>
      </c>
      <c r="C6" s="35" t="s">
        <v>48</v>
      </c>
      <c r="D6" s="35" t="s">
        <v>58</v>
      </c>
      <c r="E6" s="35" t="s">
        <v>59</v>
      </c>
    </row>
    <row r="7" ht="33.0" customHeight="1">
      <c r="A7" s="35"/>
      <c r="B7" s="35"/>
      <c r="C7" s="35"/>
      <c r="D7" s="35"/>
      <c r="E7" s="35"/>
    </row>
    <row r="8" ht="14.25" customHeight="1">
      <c r="A8" s="35" t="s">
        <v>60</v>
      </c>
      <c r="B8" s="35" t="s">
        <v>61</v>
      </c>
      <c r="C8" s="35" t="s">
        <v>53</v>
      </c>
      <c r="D8" s="35" t="s">
        <v>62</v>
      </c>
      <c r="E8" s="35"/>
    </row>
    <row r="9" ht="14.25" customHeight="1">
      <c r="A9" s="35" t="s">
        <v>63</v>
      </c>
      <c r="B9" s="35" t="s">
        <v>64</v>
      </c>
      <c r="C9" s="35" t="s">
        <v>48</v>
      </c>
      <c r="D9" s="35" t="s">
        <v>65</v>
      </c>
      <c r="E9" s="35"/>
    </row>
    <row r="10" ht="14.25" customHeight="1">
      <c r="A10" s="35" t="s">
        <v>66</v>
      </c>
      <c r="B10" s="35"/>
      <c r="C10" s="35" t="s">
        <v>48</v>
      </c>
      <c r="D10" s="35" t="s">
        <v>67</v>
      </c>
      <c r="E10" s="35" t="s">
        <v>68</v>
      </c>
    </row>
    <row r="11" ht="14.25" customHeight="1">
      <c r="A11" s="35"/>
      <c r="B11" s="35"/>
      <c r="C11" s="35"/>
      <c r="D11" s="35"/>
      <c r="E11" s="35"/>
    </row>
    <row r="12" ht="14.25" customHeight="1">
      <c r="A12" s="35"/>
      <c r="B12" s="35"/>
      <c r="C12" s="35"/>
      <c r="D12" s="35"/>
      <c r="E12" s="35"/>
    </row>
    <row r="13" ht="14.25" customHeight="1">
      <c r="A13" s="35"/>
      <c r="B13" s="35"/>
      <c r="C13" s="35"/>
      <c r="D13" s="35"/>
      <c r="E13" s="35"/>
    </row>
    <row r="14" ht="14.25" customHeight="1">
      <c r="A14" s="35"/>
      <c r="B14" s="35"/>
      <c r="C14" s="35"/>
      <c r="D14" s="35"/>
      <c r="E14" s="35"/>
    </row>
    <row r="15" ht="14.25" customHeight="1">
      <c r="A15" s="35"/>
      <c r="B15" s="35"/>
      <c r="C15" s="35"/>
      <c r="D15" s="35"/>
      <c r="E15" s="35"/>
    </row>
    <row r="16" ht="14.25" customHeight="1">
      <c r="A16" s="35"/>
      <c r="B16" s="35"/>
      <c r="C16" s="35"/>
      <c r="D16" s="35"/>
      <c r="E16" s="35"/>
    </row>
    <row r="17" ht="14.25" customHeight="1">
      <c r="A17" s="35"/>
      <c r="B17" s="35"/>
      <c r="C17" s="35"/>
      <c r="D17" s="35"/>
      <c r="E17" s="35"/>
    </row>
    <row r="18" ht="14.25" customHeight="1">
      <c r="A18" s="35"/>
      <c r="B18" s="35"/>
      <c r="C18" s="35"/>
      <c r="D18" s="35"/>
      <c r="E18" s="35"/>
    </row>
    <row r="19" ht="14.25" customHeight="1">
      <c r="A19" s="35"/>
      <c r="B19" s="35"/>
      <c r="C19" s="35"/>
      <c r="D19" s="35"/>
      <c r="E19" s="35"/>
    </row>
    <row r="20" ht="14.25" customHeight="1">
      <c r="A20" s="35"/>
      <c r="B20" s="35"/>
      <c r="C20" s="35"/>
      <c r="D20" s="35"/>
      <c r="E20" s="35"/>
    </row>
    <row r="21" ht="14.25" customHeight="1">
      <c r="A21" s="36"/>
      <c r="B21" s="36"/>
      <c r="C21" s="36"/>
      <c r="D21" s="36"/>
      <c r="E21" s="36"/>
      <c r="Z21" s="10" t="s">
        <v>48</v>
      </c>
    </row>
    <row r="22" ht="14.25" customHeight="1">
      <c r="A22" s="36"/>
      <c r="B22" s="36"/>
      <c r="C22" s="36"/>
      <c r="D22" s="36"/>
      <c r="E22" s="36"/>
      <c r="Z22" s="10" t="s">
        <v>53</v>
      </c>
    </row>
    <row r="23" ht="14.25" customHeight="1">
      <c r="A23" s="36"/>
      <c r="B23" s="36"/>
      <c r="C23" s="36"/>
      <c r="D23" s="36"/>
      <c r="E23" s="36"/>
    </row>
    <row r="24" ht="14.25" customHeight="1">
      <c r="A24" s="36"/>
      <c r="B24" s="36"/>
      <c r="C24" s="36"/>
      <c r="D24" s="36"/>
      <c r="E24" s="36"/>
    </row>
    <row r="25" ht="14.25" customHeight="1">
      <c r="A25" s="36"/>
      <c r="B25" s="36"/>
      <c r="C25" s="36"/>
      <c r="D25" s="36"/>
      <c r="E25" s="36"/>
    </row>
    <row r="26" ht="14.25" customHeight="1">
      <c r="A26" s="36"/>
      <c r="B26" s="36"/>
      <c r="C26" s="36"/>
      <c r="D26" s="36"/>
      <c r="E26" s="36"/>
    </row>
    <row r="27" ht="14.25" customHeight="1">
      <c r="A27" s="36"/>
      <c r="B27" s="36"/>
      <c r="C27" s="36"/>
      <c r="D27" s="36"/>
      <c r="E27" s="36"/>
    </row>
    <row r="28" ht="14.25" customHeight="1">
      <c r="A28" s="36"/>
      <c r="B28" s="36"/>
      <c r="C28" s="36"/>
      <c r="D28" s="36"/>
      <c r="E28" s="36"/>
    </row>
    <row r="29" ht="14.25" customHeight="1">
      <c r="A29" s="36"/>
      <c r="B29" s="36"/>
      <c r="C29" s="36"/>
      <c r="D29" s="36"/>
      <c r="E29" s="36"/>
    </row>
    <row r="30" ht="14.25" customHeight="1">
      <c r="C30" s="10"/>
    </row>
    <row r="31" ht="14.25" customHeight="1">
      <c r="C31" s="10"/>
    </row>
    <row r="32" ht="14.25" customHeight="1">
      <c r="C32" s="10"/>
    </row>
    <row r="33" ht="14.25" customHeight="1">
      <c r="C33" s="10"/>
    </row>
    <row r="34" ht="14.25" customHeight="1">
      <c r="C34" s="10"/>
    </row>
    <row r="35" ht="14.25" customHeight="1">
      <c r="C35" s="10"/>
    </row>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1:E1"/>
    <mergeCell ref="A2:E2"/>
  </mergeCells>
  <dataValidations>
    <dataValidation type="list" allowBlank="1" showErrorMessage="1" sqref="C4:C35">
      <formula1>$Z$21:$Z$22</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2021-12-31T13:52:55Z</dcterms:created>
  <dc:creator>Tabor, Justin</dc:creator>
</cp:coreProperties>
</file>